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<sst xmlns="http://schemas.openxmlformats.org/spreadsheetml/2006/main" count="108" uniqueCount="90">
  <si>
    <t>Код классификации доходов бюджетов Российской Федерации</t>
  </si>
  <si>
    <t>Наименование доходов</t>
  </si>
  <si>
    <t>000 1 00 00000 00 0000 000</t>
  </si>
  <si>
    <t>НАЛОГОВЫЕ И НЕНАЛОГОВЫЕ ДОХОДЫ</t>
  </si>
  <si>
    <t>000 1 01 00000 00 0000 000</t>
  </si>
  <si>
    <t>000 1 01 02000 01 0000 110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</si>
  <si>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</si>
  <si>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</si>
  <si>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</si>
  <si>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</si>
  <si>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000 1 01 02030 01 0000 110</t>
  </si>
  <si>
    <t>Налог на имущество физических лиц</t>
  </si>
  <si>
    <t>Налог  на  имущество  физических   лиц,  взимаемый по ставкам, применяемым  к  объектам налогообложения, расположенным   в границах поселений</t>
  </si>
  <si>
    <t>Земельный налог</t>
  </si>
  <si>
    <t>0001 06 00000 00 0000 000</t>
  </si>
  <si>
    <t>000 1 06 01030 10 0000 110</t>
  </si>
  <si>
    <t>000 1 06 01000 00 0000 110</t>
  </si>
  <si>
    <t>000 1 06 06000 00 0000 110</t>
  </si>
  <si>
    <t>Единый сельскохозяйственный налог</t>
  </si>
  <si>
    <t>000 1 05 00000 00 0000 000</t>
  </si>
  <si>
    <t>000 1 05 03000 01 0000 110</t>
  </si>
  <si>
    <t>000 1 05 03010 01 0000 110</t>
  </si>
  <si>
    <t>Государственная     пошлина     за     совершение нотариальных действий (за  исключением  действий,  совершаемых консульскими учреждениями  Российской   Федерации)</t>
  </si>
  <si>
    <t>Государственная     пошлина     за     совершение нотариальных действий должностными лицами органов  местного   самоуправления,   уполномоченными    в   соответствии с законодательными актами Российской  Федерации на совершение нотариальных действий</t>
  </si>
  <si>
    <t xml:space="preserve">000 1 08 00000 00 0000 000   </t>
  </si>
  <si>
    <t xml:space="preserve">000 1 08 04000 01 0000 110   </t>
  </si>
  <si>
    <t xml:space="preserve">000 1 08 04020 01 0000 110   </t>
  </si>
  <si>
    <t>000 2 02 00000 00 0000 000</t>
  </si>
  <si>
    <t>БЕЗВОЗМЕЗДНЫЕ ПОСТУПЛЕНИЯ</t>
  </si>
  <si>
    <t>ВСЕГО ДОХОДОВ</t>
  </si>
  <si>
    <t>к Решению Совета муниципального образования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</si>
  <si>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</si>
  <si>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</si>
  <si>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</si>
  <si>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</si>
  <si>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</si>
  <si>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</si>
  <si>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 xml:space="preserve">Налоги на прибыль, доходы                                                                </t>
  </si>
  <si>
    <t>Налоги на совокупный доход</t>
  </si>
  <si>
    <t>Налоги на имущество</t>
  </si>
  <si>
    <t xml:space="preserve">Государственная     пошлина     </t>
  </si>
  <si>
    <t>Дотации на выравнивание бюджетной обеспеченности</t>
  </si>
  <si>
    <t>Иные межбюджетные трансферты</t>
  </si>
  <si>
    <t>Сумма, руб.</t>
  </si>
  <si>
    <t>2018 год</t>
  </si>
  <si>
    <t>2019 год</t>
  </si>
  <si>
    <t xml:space="preserve">Родниковского муниципального района </t>
  </si>
  <si>
    <t>Ивановской области"</t>
  </si>
  <si>
    <t xml:space="preserve">"Парское сельское поселение </t>
  </si>
  <si>
    <t xml:space="preserve">Дотации бюджетам бюджетной системы Российской Федерации
</t>
  </si>
  <si>
    <t>000 2 02 10000 00 0000 151</t>
  </si>
  <si>
    <t>000 2 02 15001 00 0000 151</t>
  </si>
  <si>
    <t>000 2 02 30000 00 0000 151</t>
  </si>
  <si>
    <t>Субвенции бюджетам бюджетной системы Российской Федерации</t>
  </si>
  <si>
    <t>000 2 02 40000 00 0000 151</t>
  </si>
  <si>
    <t>182 1 01 02010 01 0000 110</t>
  </si>
  <si>
    <t>1821 05 03010 01 0000 110</t>
  </si>
  <si>
    <t>182 1 06 01030 10 0000 110</t>
  </si>
  <si>
    <t>182 1 06 06033 10 0000 110</t>
  </si>
  <si>
    <t>182 1 06 06043 10 0000 110</t>
  </si>
  <si>
    <t>000 1 06 06043 10 0000 110</t>
  </si>
  <si>
    <t>000 1 06 06040 00 0000 110</t>
  </si>
  <si>
    <t>000 1 06 06030 03 0000 110</t>
  </si>
  <si>
    <t>000 1 06 06033 10 0000 110</t>
  </si>
  <si>
    <t xml:space="preserve">941 1 08 04020 01 0000 110   </t>
  </si>
  <si>
    <t>Доходы бюджета Парского сельского поселения по кодам классификации доходов бюджетов на 2018 год и плановый период 2019 и 2020 годов</t>
  </si>
  <si>
    <t>2020 год</t>
  </si>
  <si>
    <t>Субвенции бюджетам сельских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</si>
  <si>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941 2 02 15001 10 0000 151</t>
  </si>
  <si>
    <t>941 2 02 35082 10 0000 151</t>
  </si>
  <si>
    <t>941 2 02 35118 10 0000 151</t>
  </si>
  <si>
    <t>941 2 02 40014 10 0000 151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</si>
  <si>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</si>
  <si>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941 2 02 35120 10 0000 151</t>
  </si>
  <si>
    <t>Земельный налог с физических лиц, обладающих земельным участком, расположенным в границах  сельских   поселений</t>
  </si>
  <si>
    <t>182 1 01 02030 01 0000 110</t>
  </si>
  <si>
    <t>000 2 02 15001 10 0000 151</t>
  </si>
  <si>
    <t>000 2 02 35082 10 0000 151</t>
  </si>
  <si>
    <t>000 2 02 35118 10 0000 151</t>
  </si>
  <si>
    <t>000 2 02 35120 10 0000 151</t>
  </si>
  <si>
    <t>000 2 02 40014 10 0000 151</t>
  </si>
  <si>
    <t xml:space="preserve">Приложение №2   </t>
  </si>
  <si>
    <t xml:space="preserve">от  12.12 2017 года №37 </t>
  </si>
  <si>
    <t>000 2 02 15002 00 0000 151</t>
  </si>
  <si>
    <t>Дотации бюджетам на поддержку мер по обеспечению сбалансированности бюджетов</t>
  </si>
  <si>
    <t>000 2 02 15002 10 0000 151</t>
  </si>
  <si>
    <t>Дотации бюджетам сельских поселений на поддержку мер по обеспечению сбалансированности бюджетов</t>
  </si>
  <si>
    <t>941 2 02 15002 10 0000 151</t>
  </si>
  <si>
    <t xml:space="preserve">Приложение №1   </t>
  </si>
  <si>
    <t xml:space="preserve">№ 27 от 24.10.2018 года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</si>
</sst>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_-* #,##0_р_._-;\-* #,##0_р_._-;_-* &quot;-&quot;??_р_._-;_-@_-"/>
    <numFmt numFmtId="180" formatCode="#,##0.0_ ;\-#,##0.0\ "/>
    <numFmt numFmtId="181" formatCode="0.000"/>
    <numFmt numFmtId="182" formatCode="#,##0.000_ ;\-#,##0.000\ "/>
    <numFmt numFmtId="183" formatCode="#,##0.00_ ;\-#,##0.00\ "/>
  </numFmts>
  <fonts count="28">
    <font>
      <sz val="10"/>
      <name val="Arial Cyr"/>
      <family val="0"/>
    </font>
    <font>
      <b/>
      <sz val="14"/>
      <color indexed="8"/>
      <name val="Times New Roman"/>
      <family val="1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justify" vertical="top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justify" vertical="top" wrapText="1"/>
    </xf>
    <xf numFmtId="0" fontId="7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vertical="top"/>
    </xf>
    <xf numFmtId="0" fontId="7" fillId="0" borderId="0" xfId="0" applyFont="1" applyFill="1" applyAlignment="1">
      <alignment/>
    </xf>
    <xf numFmtId="183" fontId="6" fillId="0" borderId="13" xfId="58" applyNumberFormat="1" applyFont="1" applyFill="1" applyBorder="1" applyAlignment="1">
      <alignment horizontal="center" vertical="top" wrapText="1"/>
    </xf>
    <xf numFmtId="183" fontId="6" fillId="0" borderId="14" xfId="58" applyNumberFormat="1" applyFont="1" applyFill="1" applyBorder="1" applyAlignment="1">
      <alignment horizontal="center" vertical="top" wrapText="1"/>
    </xf>
    <xf numFmtId="183" fontId="7" fillId="0" borderId="13" xfId="58" applyNumberFormat="1" applyFont="1" applyFill="1" applyBorder="1" applyAlignment="1">
      <alignment horizontal="center" vertical="top" wrapText="1"/>
    </xf>
    <xf numFmtId="183" fontId="7" fillId="0" borderId="14" xfId="58" applyNumberFormat="1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183" fontId="10" fillId="0" borderId="13" xfId="58" applyNumberFormat="1" applyFont="1" applyFill="1" applyBorder="1" applyAlignment="1">
      <alignment horizontal="center" vertical="top" wrapText="1"/>
    </xf>
    <xf numFmtId="183" fontId="10" fillId="0" borderId="14" xfId="58" applyNumberFormat="1" applyFont="1" applyFill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vertical="top"/>
    </xf>
    <xf numFmtId="183" fontId="6" fillId="0" borderId="11" xfId="58" applyNumberFormat="1" applyFont="1" applyFill="1" applyBorder="1" applyAlignment="1">
      <alignment horizontal="center" vertical="top" wrapText="1"/>
    </xf>
    <xf numFmtId="183" fontId="7" fillId="0" borderId="13" xfId="58" applyNumberFormat="1" applyFont="1" applyFill="1" applyBorder="1" applyAlignment="1">
      <alignment horizontal="center" vertical="top"/>
    </xf>
    <xf numFmtId="183" fontId="6" fillId="0" borderId="16" xfId="58" applyNumberFormat="1" applyFont="1" applyFill="1" applyBorder="1" applyAlignment="1">
      <alignment horizontal="center" vertical="top" wrapText="1"/>
    </xf>
    <xf numFmtId="183" fontId="6" fillId="0" borderId="17" xfId="58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83" fontId="6" fillId="0" borderId="18" xfId="58" applyNumberFormat="1" applyFont="1" applyFill="1" applyBorder="1" applyAlignment="1">
      <alignment horizontal="center" vertical="top" wrapText="1"/>
    </xf>
    <xf numFmtId="0" fontId="7" fillId="24" borderId="12" xfId="0" applyFont="1" applyFill="1" applyBorder="1" applyAlignment="1">
      <alignment horizontal="center" vertical="top" wrapText="1"/>
    </xf>
    <xf numFmtId="183" fontId="7" fillId="0" borderId="14" xfId="58" applyNumberFormat="1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24" borderId="0" xfId="0" applyFont="1" applyFill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"/>
  <sheetViews>
    <sheetView tabSelected="1" zoomScalePageLayoutView="0" workbookViewId="0" topLeftCell="C85">
      <selection activeCell="A11" sqref="A11:E11"/>
    </sheetView>
  </sheetViews>
  <sheetFormatPr defaultColWidth="9.00390625" defaultRowHeight="12.75"/>
  <cols>
    <col min="1" max="1" width="37.125" style="0" customWidth="1"/>
    <col min="2" max="2" width="98.875" style="2" customWidth="1"/>
    <col min="3" max="3" width="23.125" style="1" customWidth="1"/>
    <col min="4" max="4" width="18.75390625" style="0" customWidth="1"/>
    <col min="5" max="5" width="19.375" style="0" customWidth="1"/>
  </cols>
  <sheetData>
    <row r="1" spans="1:5" ht="15.75">
      <c r="A1" s="51" t="s">
        <v>88</v>
      </c>
      <c r="B1" s="51"/>
      <c r="C1" s="51"/>
      <c r="D1" s="62"/>
      <c r="E1" s="62"/>
    </row>
    <row r="2" spans="1:5" ht="15.75">
      <c r="A2" s="51" t="s">
        <v>30</v>
      </c>
      <c r="B2" s="51"/>
      <c r="C2" s="51"/>
      <c r="D2" s="62"/>
      <c r="E2" s="62"/>
    </row>
    <row r="3" spans="1:5" ht="15.75">
      <c r="A3" s="51" t="s">
        <v>48</v>
      </c>
      <c r="B3" s="51"/>
      <c r="C3" s="51"/>
      <c r="D3" s="62"/>
      <c r="E3" s="62"/>
    </row>
    <row r="4" spans="1:5" ht="15.75">
      <c r="A4" s="51" t="s">
        <v>46</v>
      </c>
      <c r="B4" s="62"/>
      <c r="C4" s="62"/>
      <c r="D4" s="62"/>
      <c r="E4" s="62"/>
    </row>
    <row r="5" spans="1:5" ht="15.75">
      <c r="A5" s="51" t="s">
        <v>47</v>
      </c>
      <c r="B5" s="62"/>
      <c r="C5" s="62"/>
      <c r="D5" s="62"/>
      <c r="E5" s="62"/>
    </row>
    <row r="6" spans="1:5" ht="15.75">
      <c r="A6" s="51" t="s">
        <v>89</v>
      </c>
      <c r="B6" s="51"/>
      <c r="C6" s="51"/>
      <c r="D6" s="62"/>
      <c r="E6" s="62"/>
    </row>
    <row r="7" spans="1:5" ht="15.75">
      <c r="A7" s="63"/>
      <c r="B7" s="64"/>
      <c r="C7" s="65"/>
      <c r="D7" s="63"/>
      <c r="E7" s="63"/>
    </row>
    <row r="8" spans="1:5" ht="15.75">
      <c r="A8" s="50" t="s">
        <v>81</v>
      </c>
      <c r="B8" s="50"/>
      <c r="C8" s="50"/>
      <c r="D8" s="66"/>
      <c r="E8" s="66"/>
    </row>
    <row r="9" spans="1:5" ht="15.75">
      <c r="A9" s="50" t="s">
        <v>30</v>
      </c>
      <c r="B9" s="50"/>
      <c r="C9" s="50"/>
      <c r="D9" s="66"/>
      <c r="E9" s="66"/>
    </row>
    <row r="10" spans="1:5" ht="15.75">
      <c r="A10" s="50" t="s">
        <v>48</v>
      </c>
      <c r="B10" s="50"/>
      <c r="C10" s="50"/>
      <c r="D10" s="66"/>
      <c r="E10" s="66"/>
    </row>
    <row r="11" spans="1:5" ht="15.75">
      <c r="A11" s="50" t="s">
        <v>46</v>
      </c>
      <c r="B11" s="66"/>
      <c r="C11" s="66"/>
      <c r="D11" s="66"/>
      <c r="E11" s="66"/>
    </row>
    <row r="12" spans="1:5" ht="15.75">
      <c r="A12" s="50" t="s">
        <v>47</v>
      </c>
      <c r="B12" s="66"/>
      <c r="C12" s="66"/>
      <c r="D12" s="66"/>
      <c r="E12" s="66"/>
    </row>
    <row r="13" spans="1:5" ht="15.75">
      <c r="A13" s="50" t="s">
        <v>82</v>
      </c>
      <c r="B13" s="50"/>
      <c r="C13" s="50"/>
      <c r="D13" s="66"/>
      <c r="E13" s="66"/>
    </row>
    <row r="14" spans="1:5" ht="15.75">
      <c r="A14" s="49"/>
      <c r="B14" s="49"/>
      <c r="C14" s="49"/>
      <c r="D14" s="67"/>
      <c r="E14" s="67"/>
    </row>
    <row r="15" spans="1:5" ht="37.5" customHeight="1">
      <c r="A15" s="52" t="s">
        <v>65</v>
      </c>
      <c r="B15" s="52"/>
      <c r="C15" s="52"/>
      <c r="D15" s="53"/>
      <c r="E15" s="53"/>
    </row>
    <row r="16" spans="1:3" ht="19.5" thickBot="1">
      <c r="A16" s="3"/>
      <c r="B16" s="3"/>
      <c r="C16" s="4"/>
    </row>
    <row r="17" spans="1:5" ht="18">
      <c r="A17" s="56" t="s">
        <v>0</v>
      </c>
      <c r="B17" s="58" t="s">
        <v>1</v>
      </c>
      <c r="C17" s="58" t="s">
        <v>43</v>
      </c>
      <c r="D17" s="60"/>
      <c r="E17" s="61"/>
    </row>
    <row r="18" spans="1:5" ht="45.75" customHeight="1" thickBot="1">
      <c r="A18" s="57"/>
      <c r="B18" s="59"/>
      <c r="C18" s="43" t="s">
        <v>44</v>
      </c>
      <c r="D18" s="43" t="s">
        <v>45</v>
      </c>
      <c r="E18" s="44" t="s">
        <v>66</v>
      </c>
    </row>
    <row r="19" spans="1:5" ht="18.75">
      <c r="A19" s="8" t="s">
        <v>2</v>
      </c>
      <c r="B19" s="9" t="s">
        <v>3</v>
      </c>
      <c r="C19" s="39">
        <f>C20+C26+C30+C41</f>
        <v>2753700</v>
      </c>
      <c r="D19" s="39">
        <f>D20+D26+D30+D41</f>
        <v>2783800</v>
      </c>
      <c r="E19" s="45">
        <f>E20+E26+E30+E41</f>
        <v>2814800</v>
      </c>
    </row>
    <row r="20" spans="1:5" ht="18.75">
      <c r="A20" s="10" t="s">
        <v>4</v>
      </c>
      <c r="B20" s="19" t="s">
        <v>37</v>
      </c>
      <c r="C20" s="25">
        <f>C21</f>
        <v>443800</v>
      </c>
      <c r="D20" s="25">
        <f>D21</f>
        <v>462000</v>
      </c>
      <c r="E20" s="26">
        <f>E21</f>
        <v>481000</v>
      </c>
    </row>
    <row r="21" spans="1:5" ht="18.75">
      <c r="A21" s="11" t="s">
        <v>5</v>
      </c>
      <c r="B21" s="12" t="s">
        <v>6</v>
      </c>
      <c r="C21" s="27">
        <f>C22+C24</f>
        <v>443800</v>
      </c>
      <c r="D21" s="27">
        <f>D22+D24</f>
        <v>462000</v>
      </c>
      <c r="E21" s="28">
        <f>E22+E24</f>
        <v>481000</v>
      </c>
    </row>
    <row r="22" spans="1:5" ht="75">
      <c r="A22" s="11" t="s">
        <v>9</v>
      </c>
      <c r="B22" s="12" t="s">
        <v>7</v>
      </c>
      <c r="C22" s="27">
        <f>C23</f>
        <v>443500</v>
      </c>
      <c r="D22" s="27">
        <f>D23</f>
        <v>461700</v>
      </c>
      <c r="E22" s="28">
        <f>E23</f>
        <v>480600</v>
      </c>
    </row>
    <row r="23" spans="1:5" ht="75">
      <c r="A23" s="32" t="s">
        <v>55</v>
      </c>
      <c r="B23" s="33" t="s">
        <v>7</v>
      </c>
      <c r="C23" s="34">
        <v>443500</v>
      </c>
      <c r="D23" s="34">
        <v>461700</v>
      </c>
      <c r="E23" s="35">
        <v>480600</v>
      </c>
    </row>
    <row r="24" spans="1:5" ht="37.5">
      <c r="A24" s="11" t="s">
        <v>10</v>
      </c>
      <c r="B24" s="12" t="s">
        <v>8</v>
      </c>
      <c r="C24" s="27">
        <f>C25</f>
        <v>300</v>
      </c>
      <c r="D24" s="27">
        <f>D25</f>
        <v>300</v>
      </c>
      <c r="E24" s="28">
        <v>400</v>
      </c>
    </row>
    <row r="25" spans="1:5" ht="37.5">
      <c r="A25" s="32" t="s">
        <v>75</v>
      </c>
      <c r="B25" s="33" t="s">
        <v>8</v>
      </c>
      <c r="C25" s="34">
        <v>300</v>
      </c>
      <c r="D25" s="34">
        <v>300</v>
      </c>
      <c r="E25" s="35">
        <v>400</v>
      </c>
    </row>
    <row r="26" spans="1:5" ht="18.75">
      <c r="A26" s="13" t="s">
        <v>19</v>
      </c>
      <c r="B26" s="14" t="s">
        <v>38</v>
      </c>
      <c r="C26" s="25">
        <f>C27</f>
        <v>145000</v>
      </c>
      <c r="D26" s="25">
        <f aca="true" t="shared" si="0" ref="D26:E28">D27</f>
        <v>145000</v>
      </c>
      <c r="E26" s="26">
        <f t="shared" si="0"/>
        <v>145000</v>
      </c>
    </row>
    <row r="27" spans="1:5" ht="18.75">
      <c r="A27" s="15" t="s">
        <v>20</v>
      </c>
      <c r="B27" s="16" t="s">
        <v>18</v>
      </c>
      <c r="C27" s="27">
        <f>C28</f>
        <v>145000</v>
      </c>
      <c r="D27" s="27">
        <f t="shared" si="0"/>
        <v>145000</v>
      </c>
      <c r="E27" s="28">
        <f t="shared" si="0"/>
        <v>145000</v>
      </c>
    </row>
    <row r="28" spans="1:5" ht="18.75">
      <c r="A28" s="15" t="s">
        <v>21</v>
      </c>
      <c r="B28" s="16" t="s">
        <v>18</v>
      </c>
      <c r="C28" s="27">
        <f>C29</f>
        <v>145000</v>
      </c>
      <c r="D28" s="27">
        <f t="shared" si="0"/>
        <v>145000</v>
      </c>
      <c r="E28" s="28">
        <f t="shared" si="0"/>
        <v>145000</v>
      </c>
    </row>
    <row r="29" spans="1:5" ht="18.75">
      <c r="A29" s="36" t="s">
        <v>56</v>
      </c>
      <c r="B29" s="37" t="s">
        <v>18</v>
      </c>
      <c r="C29" s="34">
        <v>145000</v>
      </c>
      <c r="D29" s="34">
        <v>145000</v>
      </c>
      <c r="E29" s="35">
        <v>145000</v>
      </c>
    </row>
    <row r="30" spans="1:5" ht="18.75">
      <c r="A30" s="13" t="s">
        <v>14</v>
      </c>
      <c r="B30" s="14" t="s">
        <v>39</v>
      </c>
      <c r="C30" s="25">
        <f>C31+C34</f>
        <v>2157900</v>
      </c>
      <c r="D30" s="25">
        <f>D31+D34</f>
        <v>2169800</v>
      </c>
      <c r="E30" s="26">
        <f>E31+E34</f>
        <v>2181800</v>
      </c>
    </row>
    <row r="31" spans="1:5" ht="18.75">
      <c r="A31" s="15" t="s">
        <v>16</v>
      </c>
      <c r="B31" s="16" t="s">
        <v>11</v>
      </c>
      <c r="C31" s="27">
        <f aca="true" t="shared" si="1" ref="C31:E32">C32</f>
        <v>91500</v>
      </c>
      <c r="D31" s="27">
        <f t="shared" si="1"/>
        <v>103400</v>
      </c>
      <c r="E31" s="28">
        <f t="shared" si="1"/>
        <v>115400</v>
      </c>
    </row>
    <row r="32" spans="1:5" ht="37.5">
      <c r="A32" s="15" t="s">
        <v>15</v>
      </c>
      <c r="B32" s="16" t="s">
        <v>12</v>
      </c>
      <c r="C32" s="27">
        <f t="shared" si="1"/>
        <v>91500</v>
      </c>
      <c r="D32" s="27">
        <f t="shared" si="1"/>
        <v>103400</v>
      </c>
      <c r="E32" s="28">
        <f t="shared" si="1"/>
        <v>115400</v>
      </c>
    </row>
    <row r="33" spans="1:5" ht="37.5">
      <c r="A33" s="36" t="s">
        <v>57</v>
      </c>
      <c r="B33" s="37" t="s">
        <v>12</v>
      </c>
      <c r="C33" s="34">
        <v>91500</v>
      </c>
      <c r="D33" s="34">
        <v>103400</v>
      </c>
      <c r="E33" s="35">
        <v>115400</v>
      </c>
    </row>
    <row r="34" spans="1:5" ht="18.75">
      <c r="A34" s="17" t="s">
        <v>17</v>
      </c>
      <c r="B34" s="16" t="s">
        <v>13</v>
      </c>
      <c r="C34" s="27">
        <f>C35+C38</f>
        <v>2066400</v>
      </c>
      <c r="D34" s="27">
        <f>D35+D38</f>
        <v>2066400</v>
      </c>
      <c r="E34" s="28">
        <f>E35+E38</f>
        <v>2066400</v>
      </c>
    </row>
    <row r="35" spans="1:5" ht="18.75">
      <c r="A35" s="17" t="s">
        <v>62</v>
      </c>
      <c r="B35" s="16" t="s">
        <v>34</v>
      </c>
      <c r="C35" s="27">
        <f aca="true" t="shared" si="2" ref="C35:E36">C36</f>
        <v>1243200</v>
      </c>
      <c r="D35" s="27">
        <f t="shared" si="2"/>
        <v>1243200</v>
      </c>
      <c r="E35" s="28">
        <f t="shared" si="2"/>
        <v>1243200</v>
      </c>
    </row>
    <row r="36" spans="1:5" ht="37.5">
      <c r="A36" s="18" t="s">
        <v>63</v>
      </c>
      <c r="B36" s="16" t="s">
        <v>35</v>
      </c>
      <c r="C36" s="27">
        <f t="shared" si="2"/>
        <v>1243200</v>
      </c>
      <c r="D36" s="27">
        <f t="shared" si="2"/>
        <v>1243200</v>
      </c>
      <c r="E36" s="28">
        <f t="shared" si="2"/>
        <v>1243200</v>
      </c>
    </row>
    <row r="37" spans="1:5" ht="37.5">
      <c r="A37" s="38" t="s">
        <v>58</v>
      </c>
      <c r="B37" s="37" t="s">
        <v>35</v>
      </c>
      <c r="C37" s="34">
        <v>1243200</v>
      </c>
      <c r="D37" s="34">
        <v>1243200</v>
      </c>
      <c r="E37" s="35">
        <v>1243200</v>
      </c>
    </row>
    <row r="38" spans="1:5" ht="18.75">
      <c r="A38" s="18" t="s">
        <v>61</v>
      </c>
      <c r="B38" s="16" t="s">
        <v>36</v>
      </c>
      <c r="C38" s="27">
        <f aca="true" t="shared" si="3" ref="C38:E39">C39</f>
        <v>823200</v>
      </c>
      <c r="D38" s="27">
        <f t="shared" si="3"/>
        <v>823200</v>
      </c>
      <c r="E38" s="28">
        <f t="shared" si="3"/>
        <v>823200</v>
      </c>
    </row>
    <row r="39" spans="1:5" ht="37.5">
      <c r="A39" s="18" t="s">
        <v>60</v>
      </c>
      <c r="B39" s="16" t="s">
        <v>74</v>
      </c>
      <c r="C39" s="27">
        <f t="shared" si="3"/>
        <v>823200</v>
      </c>
      <c r="D39" s="27">
        <f t="shared" si="3"/>
        <v>823200</v>
      </c>
      <c r="E39" s="28">
        <f t="shared" si="3"/>
        <v>823200</v>
      </c>
    </row>
    <row r="40" spans="1:5" ht="37.5">
      <c r="A40" s="38" t="s">
        <v>59</v>
      </c>
      <c r="B40" s="37" t="s">
        <v>74</v>
      </c>
      <c r="C40" s="34">
        <v>823200</v>
      </c>
      <c r="D40" s="34">
        <v>823200</v>
      </c>
      <c r="E40" s="35">
        <v>823200</v>
      </c>
    </row>
    <row r="41" spans="1:5" ht="18.75">
      <c r="A41" s="13" t="s">
        <v>24</v>
      </c>
      <c r="B41" s="19" t="s">
        <v>40</v>
      </c>
      <c r="C41" s="25">
        <f>C42</f>
        <v>7000</v>
      </c>
      <c r="D41" s="25">
        <f aca="true" t="shared" si="4" ref="D41:E43">D42</f>
        <v>7000</v>
      </c>
      <c r="E41" s="26">
        <f t="shared" si="4"/>
        <v>7000</v>
      </c>
    </row>
    <row r="42" spans="1:5" ht="56.25">
      <c r="A42" s="15" t="s">
        <v>25</v>
      </c>
      <c r="B42" s="16" t="s">
        <v>22</v>
      </c>
      <c r="C42" s="27">
        <f>C43</f>
        <v>7000</v>
      </c>
      <c r="D42" s="27">
        <f t="shared" si="4"/>
        <v>7000</v>
      </c>
      <c r="E42" s="28">
        <f t="shared" si="4"/>
        <v>7000</v>
      </c>
    </row>
    <row r="43" spans="1:5" ht="75">
      <c r="A43" s="15" t="s">
        <v>26</v>
      </c>
      <c r="B43" s="16" t="s">
        <v>23</v>
      </c>
      <c r="C43" s="27">
        <f>C44</f>
        <v>7000</v>
      </c>
      <c r="D43" s="27">
        <f t="shared" si="4"/>
        <v>7000</v>
      </c>
      <c r="E43" s="28">
        <f t="shared" si="4"/>
        <v>7000</v>
      </c>
    </row>
    <row r="44" spans="1:5" ht="75">
      <c r="A44" s="36" t="s">
        <v>64</v>
      </c>
      <c r="B44" s="37" t="s">
        <v>23</v>
      </c>
      <c r="C44" s="34">
        <v>7000</v>
      </c>
      <c r="D44" s="34">
        <v>7000</v>
      </c>
      <c r="E44" s="35">
        <v>7000</v>
      </c>
    </row>
    <row r="45" spans="1:5" ht="18.75">
      <c r="A45" s="13" t="s">
        <v>27</v>
      </c>
      <c r="B45" s="20" t="s">
        <v>28</v>
      </c>
      <c r="C45" s="25">
        <f>C46+C53+C60</f>
        <v>12215104.95</v>
      </c>
      <c r="D45" s="25">
        <f>D46+D53+D60</f>
        <v>12624084</v>
      </c>
      <c r="E45" s="26">
        <f>E46+E53+E60</f>
        <v>12258629</v>
      </c>
    </row>
    <row r="46" spans="1:5" ht="22.5" customHeight="1">
      <c r="A46" s="22" t="s">
        <v>50</v>
      </c>
      <c r="B46" s="30" t="s">
        <v>49</v>
      </c>
      <c r="C46" s="25">
        <f>C47+C50</f>
        <v>10455210</v>
      </c>
      <c r="D46" s="25">
        <f>D47+D50</f>
        <v>10093300</v>
      </c>
      <c r="E46" s="25">
        <f>E47+E50</f>
        <v>9721900</v>
      </c>
    </row>
    <row r="47" spans="1:5" ht="18.75">
      <c r="A47" s="18" t="s">
        <v>51</v>
      </c>
      <c r="B47" s="21" t="s">
        <v>41</v>
      </c>
      <c r="C47" s="27">
        <v>10328500</v>
      </c>
      <c r="D47" s="27">
        <v>10093300</v>
      </c>
      <c r="E47" s="28">
        <v>9721900</v>
      </c>
    </row>
    <row r="48" spans="1:5" ht="37.5">
      <c r="A48" s="15" t="s">
        <v>76</v>
      </c>
      <c r="B48" s="16" t="s">
        <v>31</v>
      </c>
      <c r="C48" s="27">
        <v>10328500</v>
      </c>
      <c r="D48" s="27">
        <v>10093300</v>
      </c>
      <c r="E48" s="28">
        <v>9721900</v>
      </c>
    </row>
    <row r="49" spans="1:5" ht="37.5">
      <c r="A49" s="15" t="s">
        <v>68</v>
      </c>
      <c r="B49" s="16" t="s">
        <v>31</v>
      </c>
      <c r="C49" s="27">
        <v>10328500</v>
      </c>
      <c r="D49" s="27">
        <v>10093300</v>
      </c>
      <c r="E49" s="28">
        <v>9721900</v>
      </c>
    </row>
    <row r="50" spans="1:5" ht="37.5">
      <c r="A50" s="48" t="s">
        <v>83</v>
      </c>
      <c r="B50" s="21" t="s">
        <v>84</v>
      </c>
      <c r="C50" s="40">
        <f>C51</f>
        <v>126710</v>
      </c>
      <c r="D50" s="40">
        <v>0</v>
      </c>
      <c r="E50" s="40">
        <v>0</v>
      </c>
    </row>
    <row r="51" spans="1:5" ht="37.5">
      <c r="A51" s="48" t="s">
        <v>85</v>
      </c>
      <c r="B51" s="21" t="s">
        <v>86</v>
      </c>
      <c r="C51" s="40">
        <f>C52</f>
        <v>126710</v>
      </c>
      <c r="D51" s="40">
        <v>0</v>
      </c>
      <c r="E51" s="40">
        <v>0</v>
      </c>
    </row>
    <row r="52" spans="1:5" ht="37.5">
      <c r="A52" s="48" t="s">
        <v>87</v>
      </c>
      <c r="B52" s="21" t="s">
        <v>86</v>
      </c>
      <c r="C52" s="40">
        <f>91840+34870</f>
        <v>126710</v>
      </c>
      <c r="D52" s="40">
        <v>0</v>
      </c>
      <c r="E52" s="40">
        <v>0</v>
      </c>
    </row>
    <row r="53" spans="1:5" ht="18.75">
      <c r="A53" s="22" t="s">
        <v>52</v>
      </c>
      <c r="B53" s="30" t="s">
        <v>53</v>
      </c>
      <c r="C53" s="25">
        <f>C55+C57+C59</f>
        <v>156205.45</v>
      </c>
      <c r="D53" s="25">
        <f>D55+D57+D59</f>
        <v>1166590</v>
      </c>
      <c r="E53" s="25">
        <f>E55+E57+E59</f>
        <v>1172535</v>
      </c>
    </row>
    <row r="54" spans="1:5" ht="56.25">
      <c r="A54" s="15" t="s">
        <v>77</v>
      </c>
      <c r="B54" s="16" t="s">
        <v>67</v>
      </c>
      <c r="C54" s="27">
        <v>0</v>
      </c>
      <c r="D54" s="27">
        <v>1012704</v>
      </c>
      <c r="E54" s="28">
        <v>1012704</v>
      </c>
    </row>
    <row r="55" spans="1:5" ht="56.25">
      <c r="A55" s="15" t="s">
        <v>69</v>
      </c>
      <c r="B55" s="16" t="s">
        <v>67</v>
      </c>
      <c r="C55" s="27">
        <v>0</v>
      </c>
      <c r="D55" s="27">
        <v>1012704</v>
      </c>
      <c r="E55" s="28">
        <v>1012704</v>
      </c>
    </row>
    <row r="56" spans="1:5" ht="37.5">
      <c r="A56" s="15" t="s">
        <v>78</v>
      </c>
      <c r="B56" s="16" t="s">
        <v>32</v>
      </c>
      <c r="C56" s="27">
        <v>151300</v>
      </c>
      <c r="D56" s="27">
        <v>153000</v>
      </c>
      <c r="E56" s="28">
        <v>158400</v>
      </c>
    </row>
    <row r="57" spans="1:5" ht="37.5">
      <c r="A57" s="15" t="s">
        <v>70</v>
      </c>
      <c r="B57" s="16" t="s">
        <v>32</v>
      </c>
      <c r="C57" s="27">
        <v>151300</v>
      </c>
      <c r="D57" s="27">
        <v>153000</v>
      </c>
      <c r="E57" s="28">
        <v>158400</v>
      </c>
    </row>
    <row r="58" spans="1:5" ht="56.25">
      <c r="A58" s="46" t="s">
        <v>79</v>
      </c>
      <c r="B58" s="21" t="s">
        <v>72</v>
      </c>
      <c r="C58" s="40">
        <v>4905.45</v>
      </c>
      <c r="D58" s="40">
        <v>886</v>
      </c>
      <c r="E58" s="47">
        <v>1431</v>
      </c>
    </row>
    <row r="59" spans="1:5" ht="56.25">
      <c r="A59" s="46" t="s">
        <v>73</v>
      </c>
      <c r="B59" s="21" t="s">
        <v>72</v>
      </c>
      <c r="C59" s="40">
        <f>13174.2-8268.75</f>
        <v>4905.450000000001</v>
      </c>
      <c r="D59" s="40">
        <v>886</v>
      </c>
      <c r="E59" s="47">
        <v>1431</v>
      </c>
    </row>
    <row r="60" spans="1:5" ht="18.75">
      <c r="A60" s="22" t="s">
        <v>54</v>
      </c>
      <c r="B60" s="23" t="s">
        <v>42</v>
      </c>
      <c r="C60" s="25">
        <f>C62</f>
        <v>1603689.5</v>
      </c>
      <c r="D60" s="25">
        <f>D62</f>
        <v>1364194</v>
      </c>
      <c r="E60" s="26">
        <f>E62</f>
        <v>1364194</v>
      </c>
    </row>
    <row r="61" spans="1:5" ht="75.75" thickBot="1">
      <c r="A61" s="31" t="s">
        <v>80</v>
      </c>
      <c r="B61" s="29" t="s">
        <v>33</v>
      </c>
      <c r="C61" s="27">
        <f>C62</f>
        <v>1603689.5</v>
      </c>
      <c r="D61" s="27">
        <f>D62</f>
        <v>1364194</v>
      </c>
      <c r="E61" s="27">
        <f>E62</f>
        <v>1364194</v>
      </c>
    </row>
    <row r="62" spans="1:5" ht="75.75" thickBot="1">
      <c r="A62" s="31" t="s">
        <v>71</v>
      </c>
      <c r="B62" s="29" t="s">
        <v>33</v>
      </c>
      <c r="C62" s="27">
        <f>1610834.5-7145</f>
        <v>1603689.5</v>
      </c>
      <c r="D62" s="27">
        <f>1364194.5-0.5</f>
        <v>1364194</v>
      </c>
      <c r="E62" s="28">
        <f>1364194.5-0.5</f>
        <v>1364194</v>
      </c>
    </row>
    <row r="63" spans="1:5" ht="19.5" thickBot="1">
      <c r="A63" s="54" t="s">
        <v>29</v>
      </c>
      <c r="B63" s="55"/>
      <c r="C63" s="41">
        <f>C19+C45</f>
        <v>14968804.95</v>
      </c>
      <c r="D63" s="41">
        <f>D19+D45</f>
        <v>15407884</v>
      </c>
      <c r="E63" s="42">
        <f>E19+E45</f>
        <v>15073429</v>
      </c>
    </row>
    <row r="64" spans="1:5" ht="18.75">
      <c r="A64" s="5"/>
      <c r="B64" s="6"/>
      <c r="C64" s="7"/>
      <c r="D64" s="5"/>
      <c r="E64" s="5"/>
    </row>
    <row r="65" spans="1:5" ht="18.75">
      <c r="A65" s="5"/>
      <c r="B65" s="6"/>
      <c r="C65" s="7"/>
      <c r="D65" s="5"/>
      <c r="E65" s="5"/>
    </row>
    <row r="66" spans="1:5" ht="18.75">
      <c r="A66" s="5"/>
      <c r="B66" s="6"/>
      <c r="C66" s="7"/>
      <c r="D66" s="5"/>
      <c r="E66" s="5"/>
    </row>
    <row r="67" spans="1:5" ht="18.75">
      <c r="A67" s="5"/>
      <c r="B67" s="6"/>
      <c r="C67" s="7"/>
      <c r="D67" s="5"/>
      <c r="E67" s="5"/>
    </row>
    <row r="68" spans="1:5" ht="18.75">
      <c r="A68" s="5"/>
      <c r="B68" s="6"/>
      <c r="C68" s="7"/>
      <c r="D68" s="5"/>
      <c r="E68" s="5"/>
    </row>
    <row r="69" spans="1:5" ht="18.75">
      <c r="A69" s="5"/>
      <c r="B69" s="6"/>
      <c r="C69" s="7"/>
      <c r="D69" s="5"/>
      <c r="E69" s="5"/>
    </row>
    <row r="70" spans="1:5" ht="18.75">
      <c r="A70" s="5"/>
      <c r="B70" s="6"/>
      <c r="C70" s="7"/>
      <c r="D70" s="5"/>
      <c r="E70" s="5"/>
    </row>
    <row r="71" spans="1:5" ht="18.75">
      <c r="A71" s="5"/>
      <c r="B71" s="6"/>
      <c r="C71" s="7"/>
      <c r="D71" s="5"/>
      <c r="E71" s="5"/>
    </row>
    <row r="72" spans="1:5" ht="18.75">
      <c r="A72" s="5"/>
      <c r="B72" s="6"/>
      <c r="C72" s="7"/>
      <c r="D72" s="5"/>
      <c r="E72" s="5"/>
    </row>
    <row r="73" spans="1:5" ht="18.75">
      <c r="A73" s="5"/>
      <c r="B73" s="6"/>
      <c r="C73" s="7"/>
      <c r="D73" s="5"/>
      <c r="E73" s="5"/>
    </row>
    <row r="74" spans="1:5" ht="18.75">
      <c r="A74" s="5"/>
      <c r="B74" s="6"/>
      <c r="C74" s="7"/>
      <c r="D74" s="5"/>
      <c r="E74" s="5"/>
    </row>
    <row r="75" spans="1:5" ht="18.75">
      <c r="A75" s="5"/>
      <c r="B75" s="6"/>
      <c r="C75" s="7"/>
      <c r="D75" s="5"/>
      <c r="E75" s="5"/>
    </row>
    <row r="76" spans="1:5" ht="18.75">
      <c r="A76" s="5"/>
      <c r="B76" s="6"/>
      <c r="C76" s="7"/>
      <c r="D76" s="5"/>
      <c r="E76" s="5"/>
    </row>
    <row r="77" spans="1:5" ht="18.75">
      <c r="A77" s="5"/>
      <c r="B77" s="6"/>
      <c r="C77" s="7"/>
      <c r="D77" s="5"/>
      <c r="E77" s="5"/>
    </row>
    <row r="78" spans="1:5" ht="18.75">
      <c r="A78" s="5"/>
      <c r="B78" s="6"/>
      <c r="C78" s="7"/>
      <c r="D78" s="5"/>
      <c r="E78" s="5"/>
    </row>
    <row r="79" spans="1:5" ht="18.75">
      <c r="A79" s="5"/>
      <c r="B79" s="6"/>
      <c r="C79" s="7"/>
      <c r="D79" s="5"/>
      <c r="E79" s="5"/>
    </row>
    <row r="80" spans="1:5" ht="18.75">
      <c r="A80" s="5"/>
      <c r="B80" s="6"/>
      <c r="C80" s="7"/>
      <c r="D80" s="5"/>
      <c r="E80" s="5"/>
    </row>
    <row r="81" spans="1:5" ht="18.75">
      <c r="A81" s="5"/>
      <c r="B81" s="6"/>
      <c r="C81" s="24"/>
      <c r="D81" s="5"/>
      <c r="E81" s="5"/>
    </row>
    <row r="82" spans="1:5" ht="18.75">
      <c r="A82" s="5"/>
      <c r="B82" s="6"/>
      <c r="C82" s="24"/>
      <c r="D82" s="5"/>
      <c r="E82" s="5"/>
    </row>
    <row r="83" spans="1:5" ht="18.75">
      <c r="A83" s="5"/>
      <c r="B83" s="6"/>
      <c r="C83" s="24"/>
      <c r="D83" s="5"/>
      <c r="E83" s="5"/>
    </row>
    <row r="84" spans="1:5" ht="18.75">
      <c r="A84" s="5"/>
      <c r="B84" s="6"/>
      <c r="C84" s="24"/>
      <c r="D84" s="5"/>
      <c r="E84" s="5"/>
    </row>
    <row r="85" spans="1:5" ht="18.75">
      <c r="A85" s="5"/>
      <c r="B85" s="6"/>
      <c r="C85" s="24"/>
      <c r="D85" s="5"/>
      <c r="E85" s="5"/>
    </row>
    <row r="86" spans="1:5" ht="18.75">
      <c r="A86" s="5"/>
      <c r="B86" s="6"/>
      <c r="C86" s="24"/>
      <c r="D86" s="5"/>
      <c r="E86" s="5"/>
    </row>
    <row r="87" spans="1:5" ht="18.75">
      <c r="A87" s="5"/>
      <c r="B87" s="6"/>
      <c r="C87" s="24"/>
      <c r="D87" s="5"/>
      <c r="E87" s="5"/>
    </row>
    <row r="88" spans="1:5" ht="18.75">
      <c r="A88" s="5"/>
      <c r="B88" s="6"/>
      <c r="C88" s="24"/>
      <c r="D88" s="5"/>
      <c r="E88" s="5"/>
    </row>
    <row r="89" spans="1:5" ht="18.75">
      <c r="A89" s="5"/>
      <c r="B89" s="6"/>
      <c r="C89" s="24"/>
      <c r="D89" s="5"/>
      <c r="E89" s="5"/>
    </row>
    <row r="90" spans="1:5" ht="18.75">
      <c r="A90" s="5"/>
      <c r="B90" s="6"/>
      <c r="C90" s="24"/>
      <c r="D90" s="5"/>
      <c r="E90" s="5"/>
    </row>
    <row r="91" spans="1:5" ht="18.75">
      <c r="A91" s="5"/>
      <c r="B91" s="6"/>
      <c r="C91" s="24"/>
      <c r="D91" s="5"/>
      <c r="E91" s="5"/>
    </row>
    <row r="92" spans="1:5" ht="18.75">
      <c r="A92" s="5"/>
      <c r="B92" s="6"/>
      <c r="C92" s="24"/>
      <c r="D92" s="5"/>
      <c r="E92" s="5"/>
    </row>
  </sheetData>
  <sheetProtection/>
  <mergeCells count="17">
    <mergeCell ref="A11:E11"/>
    <mergeCell ref="A12:E12"/>
    <mergeCell ref="A15:E15"/>
    <mergeCell ref="A63:B63"/>
    <mergeCell ref="A17:A18"/>
    <mergeCell ref="B17:B18"/>
    <mergeCell ref="C17:E17"/>
    <mergeCell ref="A13:E13"/>
    <mergeCell ref="A1:E1"/>
    <mergeCell ref="A2:E2"/>
    <mergeCell ref="A3:E3"/>
    <mergeCell ref="A4:E4"/>
    <mergeCell ref="A5:E5"/>
    <mergeCell ref="A6:E6"/>
    <mergeCell ref="A8:E8"/>
    <mergeCell ref="A9:E9"/>
    <mergeCell ref="A10:E10"/>
  </mergeCells>
  <printOptions/>
  <pageMargins left="0.7874015748031497" right="0.3937007874015748" top="0.3937007874015748" bottom="0.3937007874015748" header="0.3937007874015748" footer="0.15748031496062992"/>
  <pageSetup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</dc:creator>
  <cp:keywords/>
  <dc:description/>
  <cp:lastModifiedBy> </cp:lastModifiedBy>
  <cp:lastPrinted>2018-10-25T10:14:29Z</cp:lastPrinted>
  <dcterms:created xsi:type="dcterms:W3CDTF">2012-10-19T04:41:53Z</dcterms:created>
  <dcterms:modified xsi:type="dcterms:W3CDTF">2018-10-25T10:14:34Z</dcterms:modified>
  <cp:category/>
  <cp:version/>
  <cp:contentType/>
  <cp:contentStatus/>
</cp:coreProperties>
</file>